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3.200\dane\NK\r.piorkowska\Moje dokumenty\FAMI\MATERIAŁY PROMOCYJNE\Ogłoszenie_ www\"/>
    </mc:Choice>
  </mc:AlternateContent>
  <xr:revisionPtr revIDLastSave="0" documentId="8_{B5A96F6A-8194-4041-AB5F-DFB5204CAF49}" xr6:coauthVersionLast="47" xr6:coauthVersionMax="47" xr10:uidLastSave="{00000000-0000-0000-0000-000000000000}"/>
  <bookViews>
    <workbookView xWindow="10" yWindow="260" windowWidth="19190" windowHeight="10190" tabRatio="500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7" i="1" l="1"/>
  <c r="K7" i="1" s="1"/>
  <c r="I8" i="1"/>
  <c r="K8" i="1" s="1"/>
  <c r="I9" i="1"/>
  <c r="K9" i="1" s="1"/>
  <c r="I10" i="1"/>
  <c r="K10" i="1" s="1"/>
  <c r="I11" i="1"/>
  <c r="K11" i="1" s="1"/>
  <c r="I12" i="1"/>
  <c r="K12" i="1" s="1"/>
  <c r="I13" i="1"/>
  <c r="K13" i="1" s="1"/>
  <c r="I14" i="1"/>
  <c r="K14" i="1" s="1"/>
  <c r="I15" i="1"/>
  <c r="K15" i="1" s="1"/>
  <c r="I16" i="1"/>
  <c r="K16" i="1" s="1"/>
  <c r="I17" i="1"/>
  <c r="K17" i="1" s="1"/>
  <c r="I18" i="1"/>
  <c r="K18" i="1" s="1"/>
  <c r="I19" i="1"/>
  <c r="K19" i="1" s="1"/>
  <c r="I20" i="1"/>
  <c r="K20" i="1" s="1"/>
  <c r="I21" i="1"/>
  <c r="K21" i="1" s="1"/>
  <c r="I22" i="1"/>
  <c r="K22" i="1" s="1"/>
  <c r="I23" i="1"/>
  <c r="K23" i="1" s="1"/>
  <c r="I24" i="1"/>
  <c r="K24" i="1" s="1"/>
  <c r="I25" i="1"/>
  <c r="K25" i="1" s="1"/>
  <c r="I26" i="1"/>
  <c r="K26" i="1" s="1"/>
  <c r="I27" i="1"/>
  <c r="K27" i="1" s="1"/>
  <c r="I28" i="1"/>
  <c r="K28" i="1" s="1"/>
  <c r="I29" i="1"/>
  <c r="K29" i="1" s="1"/>
  <c r="I30" i="1"/>
  <c r="K30" i="1" s="1"/>
  <c r="I31" i="1"/>
  <c r="K31" i="1" s="1"/>
  <c r="I32" i="1"/>
  <c r="K32" i="1" s="1"/>
  <c r="I33" i="1"/>
  <c r="K33" i="1" s="1"/>
  <c r="H7" i="1"/>
  <c r="J7" i="1" s="1"/>
  <c r="H8" i="1"/>
  <c r="J8" i="1" s="1"/>
  <c r="M8" i="1" s="1"/>
  <c r="H9" i="1"/>
  <c r="J9" i="1" s="1"/>
  <c r="H10" i="1"/>
  <c r="J10" i="1" s="1"/>
  <c r="M10" i="1" s="1"/>
  <c r="H11" i="1"/>
  <c r="J11" i="1" s="1"/>
  <c r="M11" i="1" s="1"/>
  <c r="H12" i="1"/>
  <c r="J12" i="1" s="1"/>
  <c r="M12" i="1" s="1"/>
  <c r="H13" i="1"/>
  <c r="H14" i="1"/>
  <c r="L14" i="1" s="1"/>
  <c r="H15" i="1"/>
  <c r="J15" i="1" s="1"/>
  <c r="H16" i="1"/>
  <c r="J16" i="1" s="1"/>
  <c r="M16" i="1" s="1"/>
  <c r="H17" i="1"/>
  <c r="J17" i="1" s="1"/>
  <c r="H18" i="1"/>
  <c r="J18" i="1" s="1"/>
  <c r="M18" i="1" s="1"/>
  <c r="H19" i="1"/>
  <c r="J19" i="1" s="1"/>
  <c r="M19" i="1" s="1"/>
  <c r="H20" i="1"/>
  <c r="J20" i="1" s="1"/>
  <c r="M20" i="1" s="1"/>
  <c r="H21" i="1"/>
  <c r="H22" i="1"/>
  <c r="L22" i="1" s="1"/>
  <c r="H23" i="1"/>
  <c r="J23" i="1" s="1"/>
  <c r="H24" i="1"/>
  <c r="J24" i="1" s="1"/>
  <c r="M24" i="1" s="1"/>
  <c r="H25" i="1"/>
  <c r="J25" i="1" s="1"/>
  <c r="H26" i="1"/>
  <c r="J26" i="1" s="1"/>
  <c r="M26" i="1" s="1"/>
  <c r="H27" i="1"/>
  <c r="J27" i="1" s="1"/>
  <c r="M27" i="1" s="1"/>
  <c r="H28" i="1"/>
  <c r="J28" i="1" s="1"/>
  <c r="M28" i="1" s="1"/>
  <c r="H29" i="1"/>
  <c r="H30" i="1"/>
  <c r="L30" i="1" s="1"/>
  <c r="H31" i="1"/>
  <c r="J31" i="1" s="1"/>
  <c r="H32" i="1"/>
  <c r="J32" i="1" s="1"/>
  <c r="M32" i="1" s="1"/>
  <c r="H33" i="1"/>
  <c r="J33" i="1" s="1"/>
  <c r="I6" i="1"/>
  <c r="H6" i="1"/>
  <c r="J30" i="1" l="1"/>
  <c r="J22" i="1"/>
  <c r="M22" i="1" s="1"/>
  <c r="M25" i="1"/>
  <c r="M17" i="1"/>
  <c r="M9" i="1"/>
  <c r="J14" i="1"/>
  <c r="M14" i="1" s="1"/>
  <c r="M33" i="1"/>
  <c r="L29" i="1"/>
  <c r="L21" i="1"/>
  <c r="L13" i="1"/>
  <c r="M30" i="1"/>
  <c r="M31" i="1"/>
  <c r="M7" i="1"/>
  <c r="M23" i="1"/>
  <c r="M15" i="1"/>
  <c r="J29" i="1"/>
  <c r="M29" i="1" s="1"/>
  <c r="J21" i="1"/>
  <c r="M21" i="1" s="1"/>
  <c r="J13" i="1"/>
  <c r="M13" i="1" s="1"/>
  <c r="L27" i="1"/>
  <c r="L19" i="1"/>
  <c r="L11" i="1"/>
  <c r="L20" i="1"/>
  <c r="L26" i="1"/>
  <c r="L18" i="1"/>
  <c r="L10" i="1"/>
  <c r="L33" i="1"/>
  <c r="L25" i="1"/>
  <c r="L17" i="1"/>
  <c r="L9" i="1"/>
  <c r="L28" i="1"/>
  <c r="L12" i="1"/>
  <c r="L32" i="1"/>
  <c r="L24" i="1"/>
  <c r="L16" i="1"/>
  <c r="L8" i="1"/>
  <c r="L6" i="1"/>
  <c r="L31" i="1"/>
  <c r="L23" i="1"/>
  <c r="L15" i="1"/>
  <c r="L7" i="1"/>
  <c r="I34" i="1"/>
  <c r="J6" i="1"/>
  <c r="H34" i="1"/>
  <c r="K6" i="1"/>
  <c r="L34" i="1" l="1"/>
  <c r="K34" i="1"/>
  <c r="J34" i="1"/>
  <c r="M6" i="1"/>
  <c r="M34" i="1" s="1"/>
</calcChain>
</file>

<file path=xl/sharedStrings.xml><?xml version="1.0" encoding="utf-8"?>
<sst xmlns="http://schemas.openxmlformats.org/spreadsheetml/2006/main" count="129" uniqueCount="97">
  <si>
    <t>OPIS PRZEDMIOTU ZAMÓWIENIA</t>
  </si>
  <si>
    <t>Załacznik nr 1</t>
  </si>
  <si>
    <t>L.p.</t>
  </si>
  <si>
    <t>Nazwa</t>
  </si>
  <si>
    <t>Opis</t>
  </si>
  <si>
    <t>JM</t>
  </si>
  <si>
    <t xml:space="preserve">Liczba zamówienie opcjonalne </t>
  </si>
  <si>
    <t xml:space="preserve">Liczba zamówienie gwarantowane </t>
  </si>
  <si>
    <t>Cena za szt./kg (NETTO)</t>
  </si>
  <si>
    <t>Wartośc zamówienia opcjonalne (NETTO)</t>
  </si>
  <si>
    <t>Wartość zamówienia gwarantowanego (NETTO)</t>
  </si>
  <si>
    <t>Wartośc zamówienia opcjonalnego (BRUTTO)</t>
  </si>
  <si>
    <t>Wartość zamówienia gwarantowanego (BRUTTO)</t>
  </si>
  <si>
    <t>Wartość zamówienia OGÓŁEM (NETTO)</t>
  </si>
  <si>
    <t>Wartość zamówienia OGÓŁEM (BRUTTO)</t>
  </si>
  <si>
    <t>1.</t>
  </si>
  <si>
    <t>Torba materiałowa z logotypami</t>
  </si>
  <si>
    <r>
      <rPr>
        <sz val="10"/>
        <color rgb="FF000000"/>
        <rFont val="Calibri"/>
        <family val="2"/>
        <charset val="238"/>
      </rPr>
      <t>Materiał z dodatkiem bawełny o gramaturze nie mniejszej niż 180 g/m</t>
    </r>
    <r>
      <rPr>
        <sz val="6.5"/>
        <color rgb="FF000000"/>
        <rFont val="Calibri"/>
        <family val="2"/>
        <charset val="238"/>
      </rPr>
      <t>2</t>
    </r>
    <r>
      <rPr>
        <sz val="10"/>
        <color rgb="FF000000"/>
        <rFont val="Calibri"/>
        <family val="2"/>
        <charset val="238"/>
      </rPr>
      <t>, wymiar mieszczący materiały A4, posiada dwa uchwyty o długości odpowiedniej do noszenia na ramieniu wszyte wewnątrz torby. Nadruk odporny na wielokrotne pranie i słońce.</t>
    </r>
  </si>
  <si>
    <t>szt.</t>
  </si>
  <si>
    <t>2.</t>
  </si>
  <si>
    <t>Teczki z logotypami</t>
  </si>
  <si>
    <t>Rozmiar nadruku: 337x477 mm,  Nadruk: jednostronny kolorowy CMYK 4/4, Rodzaj nadruku: oﬀset,  Wielkość: A4, Materiał: kreda mat 350. Grzbiet: 1 lub 5 mm Uszlachetnienie: brak</t>
  </si>
  <si>
    <t>3.</t>
  </si>
  <si>
    <t>Organiczny worek ze sznurkiem z logotypami</t>
  </si>
  <si>
    <t>Organiczny worek ze sznurkiem ściągającym, wykonany w 100% z bawełny, gramatura nie mniejsza niż 105 gr/m², wymiary: 37 x 41cm +/_ 3 cm. Nadruk odporny na wielokrotne pranie i słońce.</t>
  </si>
  <si>
    <t>4.</t>
  </si>
  <si>
    <t>Balony z logotypami w zestawie z patyczkiem</t>
  </si>
  <si>
    <t>Pastelowe, kolor uzależniony od kolorystyki logo, rozmiar ok. 12-14 cali, ze standardowym zestawem montażowym (patyczkiem i koszyczkiem).</t>
  </si>
  <si>
    <t>5.</t>
  </si>
  <si>
    <t>Butelka na wodę z logotypami</t>
  </si>
  <si>
    <t>Plastikowa, wykonana z trwałego materiału, który jest przeznaczony do codziennego użytku, pojemność 0,5 l, przeźroczysta.</t>
  </si>
  <si>
    <t>6.</t>
  </si>
  <si>
    <t>Pamięć USB z logotypami</t>
  </si>
  <si>
    <t>Pendrive typu „twister”, pojemność 16 GB, prędkość transferu min. 20-25 MB/ s.</t>
  </si>
  <si>
    <t>7.</t>
  </si>
  <si>
    <t>Długopisy z logotypami</t>
  </si>
  <si>
    <t>Długopis z białym trzonem i kolorową zatyczką, materiał: pp, rozmiar Ø0,8 x 14,6 cm, wkład niebieski, wymienny.</t>
  </si>
  <si>
    <t>8.</t>
  </si>
  <si>
    <t>Ołówki z logotypami</t>
  </si>
  <si>
    <t>Klasyczny ołówek drewniany, zaostrzony, z białą gumką, HB.</t>
  </si>
  <si>
    <t>9.</t>
  </si>
  <si>
    <t>Kalendarzyki listkowe/ wizytówki</t>
  </si>
  <si>
    <r>
      <rPr>
        <b/>
        <sz val="11"/>
        <color rgb="FF000000"/>
        <rFont val="Calibri"/>
        <family val="2"/>
        <charset val="238"/>
      </rPr>
      <t>Format</t>
    </r>
    <r>
      <rPr>
        <sz val="11"/>
        <color rgb="FF000000"/>
        <rFont val="Calibri"/>
        <family val="2"/>
        <charset val="238"/>
      </rPr>
      <t>: 85 x 55 mm</t>
    </r>
    <r>
      <rPr>
        <b/>
        <sz val="11"/>
        <color rgb="FF000000"/>
        <rFont val="Calibri"/>
        <family val="2"/>
        <charset val="238"/>
      </rPr>
      <t>, Rodzaj papieru: kreda mat 350g, Kolorystyka: 4+4, Uszlachenienie: folia błysk dwustronnie</t>
    </r>
  </si>
  <si>
    <t>10.</t>
  </si>
  <si>
    <t>Cukierki krówki z logotypami</t>
  </si>
  <si>
    <t>Krówki – ciągutki śmietankowe, cukierek o wymiarach ok. 35/25/13 mm, pakowany w etykietkę zadrukowaną. Trwałość wyrobu – 6 miesiące od daty produkcji, wyrób wyprodukowany nie wcześniej niż 2 tygodnie przed dostawą.</t>
  </si>
  <si>
    <t>kg</t>
  </si>
  <si>
    <t>11.</t>
  </si>
  <si>
    <t>Smycze z logotypami</t>
  </si>
  <si>
    <t>Smycze reklamowe , długość taśmy 44 cm (+/- 2 cm). Szerokość 15 mm (+/- 2 mm). Smycz na zakończeniu szyta, zakończona metalowym karabińczykiem wraz z odpinanym uchwytem do telefonu.</t>
  </si>
  <si>
    <t>12.</t>
  </si>
  <si>
    <t>Brelok z żetonem do wózka z logotypami</t>
  </si>
  <si>
    <r>
      <rPr>
        <sz val="11"/>
        <color rgb="FF231F20"/>
        <rFont val="Calibri"/>
        <family val="2"/>
        <charset val="238"/>
      </rPr>
      <t xml:space="preserve">Żeton do wózka z metalowym karabińczykiem i kółeczkiem na klucze </t>
    </r>
    <r>
      <rPr>
        <b/>
        <sz val="11"/>
        <color rgb="FF231F20"/>
        <rFont val="Calibri"/>
        <family val="2"/>
        <charset val="238"/>
      </rPr>
      <t xml:space="preserve">Materiał: </t>
    </r>
    <r>
      <rPr>
        <sz val="11"/>
        <color rgb="FF231F20"/>
        <rFont val="Calibri"/>
        <family val="2"/>
        <charset val="238"/>
      </rPr>
      <t>metal, Wymiary: 6 x Ø 2,3 cm</t>
    </r>
  </si>
  <si>
    <t>13.</t>
  </si>
  <si>
    <t>Notatniki A5 klejone z okładką z logotypami</t>
  </si>
  <si>
    <t>Notatnik reklamowy A5 wklejony w okładkę. Okładki z papieru kredowego 350 g. Na okładce oraz kartkach notatnika logo, otwierane do góry, z okładką dwustronną, w kratkę, 50 stron.</t>
  </si>
  <si>
    <t>14.</t>
  </si>
  <si>
    <t>Opaska odblaskowa samozaciskowa z logotypami</t>
  </si>
  <si>
    <t>Opaska odblaskowa dla pieszego, rowerzysty lub ucznia wykonana z folii odblaskowej PCV ze sprężynującą blaszką w środku, od spodu czarny welur miły dla dłoni, wymiar 34 cm x 3 cm.</t>
  </si>
  <si>
    <t>15.</t>
  </si>
  <si>
    <t>Ulotka A5 w języku polskim, 
w cenie również opracowanie graficzne</t>
  </si>
  <si>
    <t>Format - A5 148 * 210 mm, Papier - Kreda mat 130 g, Kolorystyka - kolor dwustronnie 4/4</t>
  </si>
  <si>
    <t>16.</t>
  </si>
  <si>
    <t xml:space="preserve">Ulotka A5 w języku rosyjskim, 
w cenie również opracowanie graficzne </t>
  </si>
  <si>
    <t>17.</t>
  </si>
  <si>
    <t xml:space="preserve">Ulotka A5 w języku ukraińskim, 
w cenie również opracowanie graficzne </t>
  </si>
  <si>
    <t>18.</t>
  </si>
  <si>
    <t xml:space="preserve">Ulotka A5 w języku angielskim, 
w cenie również opracowanie graficzne </t>
  </si>
  <si>
    <t>19.</t>
  </si>
  <si>
    <t xml:space="preserve">Ulotka DL w języku polskim, 
w cenie również opracowanie graficzne </t>
  </si>
  <si>
    <t>Format do złożenia - DL pion 99 * 210 mm, Rodzaj papieru - 130g - kreda mat, Zadruk dwustronny - 4/4, Lakierowanie, foliowanie – standard, Ilość stron i sposób składania - 6 str. - w "Z"</t>
  </si>
  <si>
    <t>20.</t>
  </si>
  <si>
    <t xml:space="preserve">Ulotka DL w języku ukraińskim, 
w cenie również opracowanie graficzne </t>
  </si>
  <si>
    <t>21.</t>
  </si>
  <si>
    <t xml:space="preserve">Ulotka DL w języku rosyjskim, 
w cenie również opracowanie graficzne </t>
  </si>
  <si>
    <t>22.</t>
  </si>
  <si>
    <t xml:space="preserve">Ulotka DL w języku angielskim, 
w cenie również opracowanie graficzne </t>
  </si>
  <si>
    <t>23.</t>
  </si>
  <si>
    <t>Maseczka ochronna zapakowana w brelok materiałowy w formie saszetki z logotypami (Etui/ brelok z logo + maseczk a z nadrukiem)</t>
  </si>
  <si>
    <t>Maska jednowarstwowa, ergonomiczny profilowany kształt, do codziennego użytku, elastyczny pasek dla idealnego dopasowania (regulowany), nadająca się do prania (60°C), do wielokrotnego użytku.</t>
  </si>
  <si>
    <t>24.</t>
  </si>
  <si>
    <t xml:space="preserve">Rollup w języku polskim, w cenie również opracowanie graficzne </t>
  </si>
  <si>
    <t>Rozmiar 100 x 200 cm, w komplecie:  kaseta; wydruk na polysetrze;  wydruk lateksowy; torba transportowa, Wydruk lateksowy, ekologiczny; możliwość stosowania wewnątrz i na zewnątrz budynków.</t>
  </si>
  <si>
    <t>25.</t>
  </si>
  <si>
    <t xml:space="preserve">Plakaty A3 w języku polskim, 
w cenie również opracowanie graficzne dot. </t>
  </si>
  <si>
    <t xml:space="preserve">A3 – kreda błysk 130g Rozmiar: 297*420 mm; </t>
  </si>
  <si>
    <t>26.</t>
  </si>
  <si>
    <t xml:space="preserve">Plakaty A2 w języku polskim, 
w cenie plakatu również opracowanie graficzne </t>
  </si>
  <si>
    <t>A2 – kreda błysk 135g Rozmiar: 594*420 mm;</t>
  </si>
  <si>
    <t>27.</t>
  </si>
  <si>
    <t xml:space="preserve">Plakaty B1 w języku polskim, 
w cenie plakatu również opracowanie graficzne </t>
  </si>
  <si>
    <t>B1 – kreda błysk 135g Rozmiar: 1000*707 mm</t>
  </si>
  <si>
    <t>28.</t>
  </si>
  <si>
    <t>Wizytówki</t>
  </si>
  <si>
    <t>Wizytówki lakier wybiórczy UV: Druk: dwustronny; Foliowanie: do wyboru folia matowa; Lakier wybiórczy UV: jednostronnie lub dwustronnie;  Format: 90×50; Papier: matowa kreda 350 g + folia matowa</t>
  </si>
  <si>
    <t>OGÓŁEM:</t>
  </si>
  <si>
    <t>………………………………………….……………
Podpis osoby/osób upoważnionej/ych
do występowania w imieniu Wykonawcy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</si>
</sst>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zł&quot;;[Red]\-#,##0.00&quot; zł&quot;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6.5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color rgb="FF231F20"/>
      <name val="Calibri"/>
      <family val="2"/>
      <charset val="238"/>
    </font>
    <font>
      <b/>
      <sz val="11"/>
      <color rgb="FF231F20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1"/>
      <name val="Calibri"/>
      <family val="2"/>
      <charset val="238"/>
    </font>
    <font>
      <b/>
      <sz val="16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BE5D6"/>
      </patternFill>
    </fill>
    <fill>
      <patternFill patternType="solid">
        <fgColor rgb="FFE2F0D9"/>
        <bgColor rgb="FFDEEBF7"/>
      </patternFill>
    </fill>
    <fill>
      <patternFill patternType="solid">
        <fgColor rgb="FFFBE5D6"/>
        <bgColor rgb="FFFFF2CC"/>
      </patternFill>
    </fill>
    <fill>
      <patternFill patternType="solid">
        <fgColor rgb="FFDEEBF7"/>
        <bgColor rgb="FFE2F0D9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rgb="FF7F7F7F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/>
    </xf>
    <xf numFmtId="4" fontId="0" fillId="0" borderId="0" xfId="0" applyNumberFormat="1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BE5D6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FFF2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31F2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43"/>
  <sheetViews>
    <sheetView tabSelected="1" zoomScale="70" zoomScaleNormal="70" workbookViewId="0">
      <pane xSplit="1" ySplit="5" topLeftCell="B6" activePane="bottomRight" state="frozen"/>
      <selection pane="topRight" activeCell="B1" sqref="B1"/>
      <selection pane="bottomLeft" activeCell="A32" sqref="A32"/>
      <selection pane="bottomRight" activeCell="C2" sqref="C2:I2"/>
    </sheetView>
  </sheetViews>
  <sheetFormatPr defaultColWidth="8.7109375" defaultRowHeight="15" x14ac:dyDescent="0.25"/>
  <cols>
    <col min="1" max="1" width="5.140625" style="1" customWidth="1"/>
    <col min="2" max="2" width="21" style="2" customWidth="1"/>
    <col min="3" max="3" width="38.42578125" customWidth="1"/>
    <col min="4" max="4" width="5.42578125" customWidth="1"/>
    <col min="5" max="5" width="9.42578125" style="3" customWidth="1"/>
    <col min="6" max="6" width="17.42578125" style="2" customWidth="1"/>
    <col min="7" max="7" width="17.5703125" style="3" customWidth="1"/>
    <col min="8" max="8" width="18.140625" style="3" customWidth="1"/>
    <col min="9" max="9" width="15.85546875" style="3" customWidth="1"/>
    <col min="10" max="10" width="18.140625" style="3" customWidth="1"/>
    <col min="11" max="13" width="18.85546875" style="3" customWidth="1"/>
  </cols>
  <sheetData>
    <row r="2" spans="1:13" ht="18.75" x14ac:dyDescent="0.3">
      <c r="C2" s="46" t="s">
        <v>0</v>
      </c>
      <c r="D2" s="46"/>
      <c r="E2" s="46"/>
      <c r="F2" s="46"/>
      <c r="G2" s="46"/>
      <c r="H2" s="46"/>
      <c r="I2" s="46"/>
      <c r="K2" s="47" t="s">
        <v>1</v>
      </c>
      <c r="L2" s="47"/>
      <c r="M2" s="47"/>
    </row>
    <row r="5" spans="1:13" ht="75" x14ac:dyDescent="0.25">
      <c r="A5" s="4" t="s">
        <v>2</v>
      </c>
      <c r="B5" s="5" t="s">
        <v>3</v>
      </c>
      <c r="C5" s="6" t="s">
        <v>4</v>
      </c>
      <c r="D5" s="6" t="s">
        <v>5</v>
      </c>
      <c r="E5" s="7" t="s">
        <v>6</v>
      </c>
      <c r="F5" s="8" t="s">
        <v>7</v>
      </c>
      <c r="G5" s="5" t="s">
        <v>8</v>
      </c>
      <c r="H5" s="7" t="s">
        <v>9</v>
      </c>
      <c r="I5" s="8" t="s">
        <v>10</v>
      </c>
      <c r="J5" s="7" t="s">
        <v>11</v>
      </c>
      <c r="K5" s="8" t="s">
        <v>12</v>
      </c>
      <c r="L5" s="9" t="s">
        <v>13</v>
      </c>
      <c r="M5" s="10" t="s">
        <v>14</v>
      </c>
    </row>
    <row r="6" spans="1:13" ht="122.25" customHeight="1" x14ac:dyDescent="0.25">
      <c r="A6" s="4" t="s">
        <v>15</v>
      </c>
      <c r="B6" s="11" t="s">
        <v>16</v>
      </c>
      <c r="C6" s="12" t="s">
        <v>17</v>
      </c>
      <c r="D6" s="12" t="s">
        <v>18</v>
      </c>
      <c r="E6" s="13"/>
      <c r="F6" s="14">
        <v>500</v>
      </c>
      <c r="G6" s="15"/>
      <c r="H6" s="16">
        <f t="shared" ref="H6:H33" si="0">E6*G6</f>
        <v>0</v>
      </c>
      <c r="I6" s="17">
        <f t="shared" ref="I6:I33" si="1">F6*G6</f>
        <v>0</v>
      </c>
      <c r="J6" s="16">
        <f t="shared" ref="J6:J33" si="2">H6*1.23</f>
        <v>0</v>
      </c>
      <c r="K6" s="17">
        <f t="shared" ref="K6:K33" si="3">I6*1.23</f>
        <v>0</v>
      </c>
      <c r="L6" s="18">
        <f t="shared" ref="L6:L33" si="4">H6+I6</f>
        <v>0</v>
      </c>
      <c r="M6" s="19">
        <f t="shared" ref="M6:M33" si="5">J6+K6</f>
        <v>0</v>
      </c>
    </row>
    <row r="7" spans="1:13" ht="122.25" customHeight="1" x14ac:dyDescent="0.25">
      <c r="A7" s="4" t="s">
        <v>19</v>
      </c>
      <c r="B7" s="20" t="s">
        <v>20</v>
      </c>
      <c r="C7" s="21" t="s">
        <v>21</v>
      </c>
      <c r="D7" s="12" t="s">
        <v>18</v>
      </c>
      <c r="E7" s="22"/>
      <c r="F7" s="23">
        <v>1500</v>
      </c>
      <c r="G7" s="24"/>
      <c r="H7" s="16">
        <f t="shared" si="0"/>
        <v>0</v>
      </c>
      <c r="I7" s="17">
        <f t="shared" si="1"/>
        <v>0</v>
      </c>
      <c r="J7" s="16">
        <f t="shared" si="2"/>
        <v>0</v>
      </c>
      <c r="K7" s="17">
        <f t="shared" si="3"/>
        <v>0</v>
      </c>
      <c r="L7" s="18">
        <f t="shared" si="4"/>
        <v>0</v>
      </c>
      <c r="M7" s="19">
        <f t="shared" si="5"/>
        <v>0</v>
      </c>
    </row>
    <row r="8" spans="1:13" ht="122.25" customHeight="1" x14ac:dyDescent="0.25">
      <c r="A8" s="4" t="s">
        <v>22</v>
      </c>
      <c r="B8" s="20" t="s">
        <v>23</v>
      </c>
      <c r="C8" s="25" t="s">
        <v>24</v>
      </c>
      <c r="D8" s="12" t="s">
        <v>18</v>
      </c>
      <c r="E8" s="22"/>
      <c r="F8" s="26">
        <v>500</v>
      </c>
      <c r="G8" s="24"/>
      <c r="H8" s="16">
        <f t="shared" si="0"/>
        <v>0</v>
      </c>
      <c r="I8" s="17">
        <f t="shared" si="1"/>
        <v>0</v>
      </c>
      <c r="J8" s="16">
        <f t="shared" si="2"/>
        <v>0</v>
      </c>
      <c r="K8" s="17">
        <f t="shared" si="3"/>
        <v>0</v>
      </c>
      <c r="L8" s="18">
        <f t="shared" si="4"/>
        <v>0</v>
      </c>
      <c r="M8" s="19">
        <f t="shared" si="5"/>
        <v>0</v>
      </c>
    </row>
    <row r="9" spans="1:13" ht="122.25" customHeight="1" x14ac:dyDescent="0.25">
      <c r="A9" s="4" t="s">
        <v>25</v>
      </c>
      <c r="B9" s="11" t="s">
        <v>26</v>
      </c>
      <c r="C9" s="27" t="s">
        <v>27</v>
      </c>
      <c r="D9" s="12" t="s">
        <v>18</v>
      </c>
      <c r="E9" s="13"/>
      <c r="F9" s="14">
        <v>700</v>
      </c>
      <c r="G9" s="15"/>
      <c r="H9" s="16">
        <f t="shared" si="0"/>
        <v>0</v>
      </c>
      <c r="I9" s="17">
        <f t="shared" si="1"/>
        <v>0</v>
      </c>
      <c r="J9" s="16">
        <f t="shared" si="2"/>
        <v>0</v>
      </c>
      <c r="K9" s="17">
        <f t="shared" si="3"/>
        <v>0</v>
      </c>
      <c r="L9" s="18">
        <f t="shared" si="4"/>
        <v>0</v>
      </c>
      <c r="M9" s="19">
        <f t="shared" si="5"/>
        <v>0</v>
      </c>
    </row>
    <row r="10" spans="1:13" ht="122.25" customHeight="1" x14ac:dyDescent="0.25">
      <c r="A10" s="4" t="s">
        <v>28</v>
      </c>
      <c r="B10" s="11" t="s">
        <v>29</v>
      </c>
      <c r="C10" s="27" t="s">
        <v>30</v>
      </c>
      <c r="D10" s="12" t="s">
        <v>18</v>
      </c>
      <c r="E10" s="13"/>
      <c r="F10" s="28">
        <v>500</v>
      </c>
      <c r="G10" s="15"/>
      <c r="H10" s="16">
        <f t="shared" si="0"/>
        <v>0</v>
      </c>
      <c r="I10" s="17">
        <f t="shared" si="1"/>
        <v>0</v>
      </c>
      <c r="J10" s="16">
        <f t="shared" si="2"/>
        <v>0</v>
      </c>
      <c r="K10" s="17">
        <f t="shared" si="3"/>
        <v>0</v>
      </c>
      <c r="L10" s="18">
        <f t="shared" si="4"/>
        <v>0</v>
      </c>
      <c r="M10" s="19">
        <f t="shared" si="5"/>
        <v>0</v>
      </c>
    </row>
    <row r="11" spans="1:13" ht="122.25" customHeight="1" x14ac:dyDescent="0.25">
      <c r="A11" s="4" t="s">
        <v>31</v>
      </c>
      <c r="B11" s="29" t="s">
        <v>32</v>
      </c>
      <c r="C11" s="30" t="s">
        <v>33</v>
      </c>
      <c r="D11" s="12" t="s">
        <v>18</v>
      </c>
      <c r="E11" s="31"/>
      <c r="F11" s="32">
        <v>500</v>
      </c>
      <c r="G11" s="33"/>
      <c r="H11" s="16">
        <f t="shared" si="0"/>
        <v>0</v>
      </c>
      <c r="I11" s="17">
        <f t="shared" si="1"/>
        <v>0</v>
      </c>
      <c r="J11" s="16">
        <f t="shared" si="2"/>
        <v>0</v>
      </c>
      <c r="K11" s="17">
        <f t="shared" si="3"/>
        <v>0</v>
      </c>
      <c r="L11" s="18">
        <f t="shared" si="4"/>
        <v>0</v>
      </c>
      <c r="M11" s="19">
        <f t="shared" si="5"/>
        <v>0</v>
      </c>
    </row>
    <row r="12" spans="1:13" ht="122.25" customHeight="1" x14ac:dyDescent="0.25">
      <c r="A12" s="4" t="s">
        <v>34</v>
      </c>
      <c r="B12" s="11" t="s">
        <v>35</v>
      </c>
      <c r="C12" s="27" t="s">
        <v>36</v>
      </c>
      <c r="D12" s="12" t="s">
        <v>18</v>
      </c>
      <c r="E12" s="13"/>
      <c r="F12" s="14">
        <v>700</v>
      </c>
      <c r="G12" s="15"/>
      <c r="H12" s="16">
        <f t="shared" si="0"/>
        <v>0</v>
      </c>
      <c r="I12" s="17">
        <f t="shared" si="1"/>
        <v>0</v>
      </c>
      <c r="J12" s="16">
        <f t="shared" si="2"/>
        <v>0</v>
      </c>
      <c r="K12" s="17">
        <f t="shared" si="3"/>
        <v>0</v>
      </c>
      <c r="L12" s="18">
        <f t="shared" si="4"/>
        <v>0</v>
      </c>
      <c r="M12" s="19">
        <f t="shared" si="5"/>
        <v>0</v>
      </c>
    </row>
    <row r="13" spans="1:13" ht="122.25" customHeight="1" x14ac:dyDescent="0.25">
      <c r="A13" s="4" t="s">
        <v>37</v>
      </c>
      <c r="B13" s="11" t="s">
        <v>38</v>
      </c>
      <c r="C13" s="27" t="s">
        <v>39</v>
      </c>
      <c r="D13" s="12" t="s">
        <v>18</v>
      </c>
      <c r="E13" s="13"/>
      <c r="F13" s="14">
        <v>700</v>
      </c>
      <c r="G13" s="15"/>
      <c r="H13" s="16">
        <f t="shared" si="0"/>
        <v>0</v>
      </c>
      <c r="I13" s="17">
        <f t="shared" si="1"/>
        <v>0</v>
      </c>
      <c r="J13" s="16">
        <f t="shared" si="2"/>
        <v>0</v>
      </c>
      <c r="K13" s="17">
        <f t="shared" si="3"/>
        <v>0</v>
      </c>
      <c r="L13" s="18">
        <f t="shared" si="4"/>
        <v>0</v>
      </c>
      <c r="M13" s="19">
        <f t="shared" si="5"/>
        <v>0</v>
      </c>
    </row>
    <row r="14" spans="1:13" ht="122.25" customHeight="1" x14ac:dyDescent="0.25">
      <c r="A14" s="4" t="s">
        <v>40</v>
      </c>
      <c r="B14" s="20" t="s">
        <v>41</v>
      </c>
      <c r="C14" s="34" t="s">
        <v>42</v>
      </c>
      <c r="D14" s="12" t="s">
        <v>18</v>
      </c>
      <c r="E14" s="22"/>
      <c r="F14" s="23">
        <v>500</v>
      </c>
      <c r="G14" s="24"/>
      <c r="H14" s="16">
        <f t="shared" si="0"/>
        <v>0</v>
      </c>
      <c r="I14" s="17">
        <f t="shared" si="1"/>
        <v>0</v>
      </c>
      <c r="J14" s="16">
        <f t="shared" si="2"/>
        <v>0</v>
      </c>
      <c r="K14" s="17">
        <f t="shared" si="3"/>
        <v>0</v>
      </c>
      <c r="L14" s="18">
        <f t="shared" si="4"/>
        <v>0</v>
      </c>
      <c r="M14" s="19">
        <f t="shared" si="5"/>
        <v>0</v>
      </c>
    </row>
    <row r="15" spans="1:13" ht="122.25" customHeight="1" x14ac:dyDescent="0.25">
      <c r="A15" s="4" t="s">
        <v>43</v>
      </c>
      <c r="B15" s="11" t="s">
        <v>44</v>
      </c>
      <c r="C15" s="27" t="s">
        <v>45</v>
      </c>
      <c r="D15" s="12" t="s">
        <v>46</v>
      </c>
      <c r="E15" s="13"/>
      <c r="F15" s="14">
        <v>20</v>
      </c>
      <c r="G15" s="15"/>
      <c r="H15" s="16">
        <f t="shared" si="0"/>
        <v>0</v>
      </c>
      <c r="I15" s="17">
        <f t="shared" si="1"/>
        <v>0</v>
      </c>
      <c r="J15" s="16">
        <f t="shared" si="2"/>
        <v>0</v>
      </c>
      <c r="K15" s="17">
        <f t="shared" si="3"/>
        <v>0</v>
      </c>
      <c r="L15" s="18">
        <f t="shared" si="4"/>
        <v>0</v>
      </c>
      <c r="M15" s="19">
        <f t="shared" si="5"/>
        <v>0</v>
      </c>
    </row>
    <row r="16" spans="1:13" ht="122.25" customHeight="1" x14ac:dyDescent="0.25">
      <c r="A16" s="4" t="s">
        <v>47</v>
      </c>
      <c r="B16" s="11" t="s">
        <v>48</v>
      </c>
      <c r="C16" s="27" t="s">
        <v>49</v>
      </c>
      <c r="D16" s="12" t="s">
        <v>18</v>
      </c>
      <c r="E16" s="13"/>
      <c r="F16" s="28">
        <v>700</v>
      </c>
      <c r="G16" s="15"/>
      <c r="H16" s="16">
        <f t="shared" si="0"/>
        <v>0</v>
      </c>
      <c r="I16" s="17">
        <f t="shared" si="1"/>
        <v>0</v>
      </c>
      <c r="J16" s="16">
        <f t="shared" si="2"/>
        <v>0</v>
      </c>
      <c r="K16" s="17">
        <f t="shared" si="3"/>
        <v>0</v>
      </c>
      <c r="L16" s="18">
        <f t="shared" si="4"/>
        <v>0</v>
      </c>
      <c r="M16" s="19">
        <f t="shared" si="5"/>
        <v>0</v>
      </c>
    </row>
    <row r="17" spans="1:13" ht="122.25" customHeight="1" x14ac:dyDescent="0.25">
      <c r="A17" s="4" t="s">
        <v>50</v>
      </c>
      <c r="B17" s="20" t="s">
        <v>51</v>
      </c>
      <c r="C17" s="35" t="s">
        <v>52</v>
      </c>
      <c r="D17" s="12" t="s">
        <v>18</v>
      </c>
      <c r="E17" s="22"/>
      <c r="F17" s="23">
        <v>500</v>
      </c>
      <c r="G17" s="24"/>
      <c r="H17" s="16">
        <f t="shared" si="0"/>
        <v>0</v>
      </c>
      <c r="I17" s="17">
        <f t="shared" si="1"/>
        <v>0</v>
      </c>
      <c r="J17" s="16">
        <f t="shared" si="2"/>
        <v>0</v>
      </c>
      <c r="K17" s="17">
        <f t="shared" si="3"/>
        <v>0</v>
      </c>
      <c r="L17" s="18">
        <f t="shared" si="4"/>
        <v>0</v>
      </c>
      <c r="M17" s="19">
        <f t="shared" si="5"/>
        <v>0</v>
      </c>
    </row>
    <row r="18" spans="1:13" ht="122.25" customHeight="1" x14ac:dyDescent="0.25">
      <c r="A18" s="4" t="s">
        <v>53</v>
      </c>
      <c r="B18" s="11" t="s">
        <v>54</v>
      </c>
      <c r="C18" s="27" t="s">
        <v>55</v>
      </c>
      <c r="D18" s="12" t="s">
        <v>18</v>
      </c>
      <c r="E18" s="13"/>
      <c r="F18" s="23">
        <v>500</v>
      </c>
      <c r="G18" s="15"/>
      <c r="H18" s="16">
        <f t="shared" si="0"/>
        <v>0</v>
      </c>
      <c r="I18" s="17">
        <f t="shared" si="1"/>
        <v>0</v>
      </c>
      <c r="J18" s="16">
        <f t="shared" si="2"/>
        <v>0</v>
      </c>
      <c r="K18" s="17">
        <f t="shared" si="3"/>
        <v>0</v>
      </c>
      <c r="L18" s="18">
        <f t="shared" si="4"/>
        <v>0</v>
      </c>
      <c r="M18" s="19">
        <f t="shared" si="5"/>
        <v>0</v>
      </c>
    </row>
    <row r="19" spans="1:13" ht="122.25" customHeight="1" x14ac:dyDescent="0.25">
      <c r="A19" s="4" t="s">
        <v>56</v>
      </c>
      <c r="B19" s="11" t="s">
        <v>57</v>
      </c>
      <c r="C19" s="27" t="s">
        <v>58</v>
      </c>
      <c r="D19" s="12" t="s">
        <v>18</v>
      </c>
      <c r="E19" s="13"/>
      <c r="F19" s="28">
        <v>500</v>
      </c>
      <c r="G19" s="15"/>
      <c r="H19" s="16">
        <f t="shared" si="0"/>
        <v>0</v>
      </c>
      <c r="I19" s="17">
        <f t="shared" si="1"/>
        <v>0</v>
      </c>
      <c r="J19" s="16">
        <f t="shared" si="2"/>
        <v>0</v>
      </c>
      <c r="K19" s="17">
        <f t="shared" si="3"/>
        <v>0</v>
      </c>
      <c r="L19" s="18">
        <f t="shared" si="4"/>
        <v>0</v>
      </c>
      <c r="M19" s="19">
        <f t="shared" si="5"/>
        <v>0</v>
      </c>
    </row>
    <row r="20" spans="1:13" ht="122.25" customHeight="1" x14ac:dyDescent="0.25">
      <c r="A20" s="4" t="s">
        <v>59</v>
      </c>
      <c r="B20" s="36" t="s">
        <v>60</v>
      </c>
      <c r="C20" s="25" t="s">
        <v>61</v>
      </c>
      <c r="D20" s="12" t="s">
        <v>18</v>
      </c>
      <c r="E20" s="37">
        <v>200</v>
      </c>
      <c r="F20" s="28">
        <v>400</v>
      </c>
      <c r="G20" s="15"/>
      <c r="H20" s="16">
        <f t="shared" si="0"/>
        <v>0</v>
      </c>
      <c r="I20" s="17">
        <f t="shared" si="1"/>
        <v>0</v>
      </c>
      <c r="J20" s="16">
        <f t="shared" si="2"/>
        <v>0</v>
      </c>
      <c r="K20" s="17">
        <f t="shared" si="3"/>
        <v>0</v>
      </c>
      <c r="L20" s="18">
        <f t="shared" si="4"/>
        <v>0</v>
      </c>
      <c r="M20" s="19">
        <f t="shared" si="5"/>
        <v>0</v>
      </c>
    </row>
    <row r="21" spans="1:13" ht="122.25" customHeight="1" x14ac:dyDescent="0.25">
      <c r="A21" s="4" t="s">
        <v>62</v>
      </c>
      <c r="B21" s="36" t="s">
        <v>63</v>
      </c>
      <c r="C21" s="25" t="s">
        <v>61</v>
      </c>
      <c r="D21" s="12" t="s">
        <v>18</v>
      </c>
      <c r="E21" s="38">
        <v>300</v>
      </c>
      <c r="F21" s="26">
        <v>600</v>
      </c>
      <c r="G21" s="24"/>
      <c r="H21" s="16">
        <f t="shared" si="0"/>
        <v>0</v>
      </c>
      <c r="I21" s="17">
        <f t="shared" si="1"/>
        <v>0</v>
      </c>
      <c r="J21" s="16">
        <f t="shared" si="2"/>
        <v>0</v>
      </c>
      <c r="K21" s="17">
        <f t="shared" si="3"/>
        <v>0</v>
      </c>
      <c r="L21" s="18">
        <f t="shared" si="4"/>
        <v>0</v>
      </c>
      <c r="M21" s="19">
        <f t="shared" si="5"/>
        <v>0</v>
      </c>
    </row>
    <row r="22" spans="1:13" ht="122.25" customHeight="1" x14ac:dyDescent="0.25">
      <c r="A22" s="4" t="s">
        <v>64</v>
      </c>
      <c r="B22" s="36" t="s">
        <v>65</v>
      </c>
      <c r="C22" s="25" t="s">
        <v>61</v>
      </c>
      <c r="D22" s="12" t="s">
        <v>18</v>
      </c>
      <c r="E22" s="38">
        <v>450</v>
      </c>
      <c r="F22" s="26">
        <v>900</v>
      </c>
      <c r="G22" s="24"/>
      <c r="H22" s="16">
        <f t="shared" si="0"/>
        <v>0</v>
      </c>
      <c r="I22" s="17">
        <f t="shared" si="1"/>
        <v>0</v>
      </c>
      <c r="J22" s="16">
        <f t="shared" si="2"/>
        <v>0</v>
      </c>
      <c r="K22" s="17">
        <f t="shared" si="3"/>
        <v>0</v>
      </c>
      <c r="L22" s="18">
        <f t="shared" si="4"/>
        <v>0</v>
      </c>
      <c r="M22" s="19">
        <f t="shared" si="5"/>
        <v>0</v>
      </c>
    </row>
    <row r="23" spans="1:13" ht="122.25" customHeight="1" x14ac:dyDescent="0.25">
      <c r="A23" s="4" t="s">
        <v>66</v>
      </c>
      <c r="B23" s="36" t="s">
        <v>67</v>
      </c>
      <c r="C23" s="25" t="s">
        <v>61</v>
      </c>
      <c r="D23" s="12" t="s">
        <v>18</v>
      </c>
      <c r="E23" s="38">
        <v>300</v>
      </c>
      <c r="F23" s="26">
        <v>600</v>
      </c>
      <c r="G23" s="24"/>
      <c r="H23" s="16">
        <f t="shared" si="0"/>
        <v>0</v>
      </c>
      <c r="I23" s="17">
        <f t="shared" si="1"/>
        <v>0</v>
      </c>
      <c r="J23" s="16">
        <f t="shared" si="2"/>
        <v>0</v>
      </c>
      <c r="K23" s="17">
        <f t="shared" si="3"/>
        <v>0</v>
      </c>
      <c r="L23" s="18">
        <f t="shared" si="4"/>
        <v>0</v>
      </c>
      <c r="M23" s="19">
        <f t="shared" si="5"/>
        <v>0</v>
      </c>
    </row>
    <row r="24" spans="1:13" ht="122.25" customHeight="1" x14ac:dyDescent="0.25">
      <c r="A24" s="4" t="s">
        <v>68</v>
      </c>
      <c r="B24" s="39" t="s">
        <v>69</v>
      </c>
      <c r="C24" s="25" t="s">
        <v>70</v>
      </c>
      <c r="D24" s="12" t="s">
        <v>18</v>
      </c>
      <c r="E24" s="38">
        <v>400</v>
      </c>
      <c r="F24" s="26">
        <v>800</v>
      </c>
      <c r="G24" s="24"/>
      <c r="H24" s="16">
        <f t="shared" si="0"/>
        <v>0</v>
      </c>
      <c r="I24" s="17">
        <f t="shared" si="1"/>
        <v>0</v>
      </c>
      <c r="J24" s="16">
        <f t="shared" si="2"/>
        <v>0</v>
      </c>
      <c r="K24" s="17">
        <f t="shared" si="3"/>
        <v>0</v>
      </c>
      <c r="L24" s="18">
        <f t="shared" si="4"/>
        <v>0</v>
      </c>
      <c r="M24" s="19">
        <f t="shared" si="5"/>
        <v>0</v>
      </c>
    </row>
    <row r="25" spans="1:13" ht="122.25" customHeight="1" x14ac:dyDescent="0.25">
      <c r="A25" s="4" t="s">
        <v>71</v>
      </c>
      <c r="B25" s="39" t="s">
        <v>72</v>
      </c>
      <c r="C25" s="25" t="s">
        <v>70</v>
      </c>
      <c r="D25" s="12" t="s">
        <v>18</v>
      </c>
      <c r="E25" s="38">
        <v>1000</v>
      </c>
      <c r="F25" s="26">
        <v>2000</v>
      </c>
      <c r="G25" s="24"/>
      <c r="H25" s="16">
        <f t="shared" si="0"/>
        <v>0</v>
      </c>
      <c r="I25" s="17">
        <f t="shared" si="1"/>
        <v>0</v>
      </c>
      <c r="J25" s="16">
        <f t="shared" si="2"/>
        <v>0</v>
      </c>
      <c r="K25" s="17">
        <f t="shared" si="3"/>
        <v>0</v>
      </c>
      <c r="L25" s="18">
        <f t="shared" si="4"/>
        <v>0</v>
      </c>
      <c r="M25" s="19">
        <f t="shared" si="5"/>
        <v>0</v>
      </c>
    </row>
    <row r="26" spans="1:13" ht="122.25" customHeight="1" x14ac:dyDescent="0.25">
      <c r="A26" s="4" t="s">
        <v>73</v>
      </c>
      <c r="B26" s="39" t="s">
        <v>74</v>
      </c>
      <c r="C26" s="25" t="s">
        <v>70</v>
      </c>
      <c r="D26" s="12" t="s">
        <v>18</v>
      </c>
      <c r="E26" s="38">
        <v>500</v>
      </c>
      <c r="F26" s="26">
        <v>1000</v>
      </c>
      <c r="G26" s="24"/>
      <c r="H26" s="16">
        <f t="shared" si="0"/>
        <v>0</v>
      </c>
      <c r="I26" s="17">
        <f t="shared" si="1"/>
        <v>0</v>
      </c>
      <c r="J26" s="16">
        <f t="shared" si="2"/>
        <v>0</v>
      </c>
      <c r="K26" s="17">
        <f t="shared" si="3"/>
        <v>0</v>
      </c>
      <c r="L26" s="18">
        <f t="shared" si="4"/>
        <v>0</v>
      </c>
      <c r="M26" s="19">
        <f t="shared" si="5"/>
        <v>0</v>
      </c>
    </row>
    <row r="27" spans="1:13" ht="122.25" customHeight="1" x14ac:dyDescent="0.25">
      <c r="A27" s="4" t="s">
        <v>75</v>
      </c>
      <c r="B27" s="39" t="s">
        <v>76</v>
      </c>
      <c r="C27" s="25" t="s">
        <v>70</v>
      </c>
      <c r="D27" s="12" t="s">
        <v>18</v>
      </c>
      <c r="E27" s="38">
        <v>750</v>
      </c>
      <c r="F27" s="26">
        <v>1500</v>
      </c>
      <c r="G27" s="24"/>
      <c r="H27" s="16">
        <f t="shared" si="0"/>
        <v>0</v>
      </c>
      <c r="I27" s="17">
        <f t="shared" si="1"/>
        <v>0</v>
      </c>
      <c r="J27" s="16">
        <f t="shared" si="2"/>
        <v>0</v>
      </c>
      <c r="K27" s="17">
        <f t="shared" si="3"/>
        <v>0</v>
      </c>
      <c r="L27" s="18">
        <f t="shared" si="4"/>
        <v>0</v>
      </c>
      <c r="M27" s="19">
        <f t="shared" si="5"/>
        <v>0</v>
      </c>
    </row>
    <row r="28" spans="1:13" ht="122.25" customHeight="1" x14ac:dyDescent="0.25">
      <c r="A28" s="4" t="s">
        <v>77</v>
      </c>
      <c r="B28" s="11" t="s">
        <v>78</v>
      </c>
      <c r="C28" s="27" t="s">
        <v>79</v>
      </c>
      <c r="D28" s="12" t="s">
        <v>18</v>
      </c>
      <c r="E28" s="40"/>
      <c r="F28" s="28">
        <v>500</v>
      </c>
      <c r="G28" s="15"/>
      <c r="H28" s="16">
        <f t="shared" si="0"/>
        <v>0</v>
      </c>
      <c r="I28" s="17">
        <f t="shared" si="1"/>
        <v>0</v>
      </c>
      <c r="J28" s="16">
        <f t="shared" si="2"/>
        <v>0</v>
      </c>
      <c r="K28" s="17">
        <f t="shared" si="3"/>
        <v>0</v>
      </c>
      <c r="L28" s="18">
        <f t="shared" si="4"/>
        <v>0</v>
      </c>
      <c r="M28" s="19">
        <f t="shared" si="5"/>
        <v>0</v>
      </c>
    </row>
    <row r="29" spans="1:13" ht="122.25" customHeight="1" x14ac:dyDescent="0.25">
      <c r="A29" s="4" t="s">
        <v>80</v>
      </c>
      <c r="B29" s="36" t="s">
        <v>81</v>
      </c>
      <c r="C29" s="27" t="s">
        <v>82</v>
      </c>
      <c r="D29" s="12" t="s">
        <v>18</v>
      </c>
      <c r="E29" s="40"/>
      <c r="F29" s="14">
        <v>1</v>
      </c>
      <c r="G29" s="15"/>
      <c r="H29" s="16">
        <f t="shared" si="0"/>
        <v>0</v>
      </c>
      <c r="I29" s="17">
        <f t="shared" si="1"/>
        <v>0</v>
      </c>
      <c r="J29" s="16">
        <f t="shared" si="2"/>
        <v>0</v>
      </c>
      <c r="K29" s="17">
        <f t="shared" si="3"/>
        <v>0</v>
      </c>
      <c r="L29" s="18">
        <f t="shared" si="4"/>
        <v>0</v>
      </c>
      <c r="M29" s="19">
        <f t="shared" si="5"/>
        <v>0</v>
      </c>
    </row>
    <row r="30" spans="1:13" ht="122.25" customHeight="1" x14ac:dyDescent="0.25">
      <c r="A30" s="4" t="s">
        <v>83</v>
      </c>
      <c r="B30" s="36" t="s">
        <v>84</v>
      </c>
      <c r="C30" s="27" t="s">
        <v>85</v>
      </c>
      <c r="D30" s="12" t="s">
        <v>18</v>
      </c>
      <c r="E30" s="40">
        <v>320</v>
      </c>
      <c r="F30" s="28">
        <v>100</v>
      </c>
      <c r="G30" s="15"/>
      <c r="H30" s="16">
        <f t="shared" si="0"/>
        <v>0</v>
      </c>
      <c r="I30" s="17">
        <f t="shared" si="1"/>
        <v>0</v>
      </c>
      <c r="J30" s="16">
        <f t="shared" si="2"/>
        <v>0</v>
      </c>
      <c r="K30" s="17">
        <f t="shared" si="3"/>
        <v>0</v>
      </c>
      <c r="L30" s="18">
        <f t="shared" si="4"/>
        <v>0</v>
      </c>
      <c r="M30" s="19">
        <f t="shared" si="5"/>
        <v>0</v>
      </c>
    </row>
    <row r="31" spans="1:13" ht="122.25" customHeight="1" x14ac:dyDescent="0.25">
      <c r="A31" s="4" t="s">
        <v>86</v>
      </c>
      <c r="B31" s="36" t="s">
        <v>87</v>
      </c>
      <c r="C31" s="27" t="s">
        <v>88</v>
      </c>
      <c r="D31" s="12" t="s">
        <v>18</v>
      </c>
      <c r="E31" s="40">
        <v>200</v>
      </c>
      <c r="F31" s="28">
        <v>50</v>
      </c>
      <c r="G31" s="15"/>
      <c r="H31" s="16">
        <f t="shared" si="0"/>
        <v>0</v>
      </c>
      <c r="I31" s="17">
        <f t="shared" si="1"/>
        <v>0</v>
      </c>
      <c r="J31" s="16">
        <f t="shared" si="2"/>
        <v>0</v>
      </c>
      <c r="K31" s="17">
        <f t="shared" si="3"/>
        <v>0</v>
      </c>
      <c r="L31" s="18">
        <f t="shared" si="4"/>
        <v>0</v>
      </c>
      <c r="M31" s="19">
        <f t="shared" si="5"/>
        <v>0</v>
      </c>
    </row>
    <row r="32" spans="1:13" ht="122.25" customHeight="1" x14ac:dyDescent="0.25">
      <c r="A32" s="4" t="s">
        <v>89</v>
      </c>
      <c r="B32" s="36" t="s">
        <v>90</v>
      </c>
      <c r="C32" s="27" t="s">
        <v>91</v>
      </c>
      <c r="D32" s="12" t="s">
        <v>18</v>
      </c>
      <c r="E32" s="40">
        <v>50</v>
      </c>
      <c r="F32" s="28">
        <v>50</v>
      </c>
      <c r="G32" s="15"/>
      <c r="H32" s="16">
        <f t="shared" si="0"/>
        <v>0</v>
      </c>
      <c r="I32" s="17">
        <f t="shared" si="1"/>
        <v>0</v>
      </c>
      <c r="J32" s="16">
        <f t="shared" si="2"/>
        <v>0</v>
      </c>
      <c r="K32" s="17">
        <f t="shared" si="3"/>
        <v>0</v>
      </c>
      <c r="L32" s="18">
        <f t="shared" si="4"/>
        <v>0</v>
      </c>
      <c r="M32" s="19">
        <f t="shared" si="5"/>
        <v>0</v>
      </c>
    </row>
    <row r="33" spans="1:13" ht="122.25" customHeight="1" x14ac:dyDescent="0.25">
      <c r="A33" s="4" t="s">
        <v>92</v>
      </c>
      <c r="B33" s="11" t="s">
        <v>93</v>
      </c>
      <c r="C33" s="27" t="s">
        <v>94</v>
      </c>
      <c r="D33" s="12" t="s">
        <v>18</v>
      </c>
      <c r="E33" s="7"/>
      <c r="F33" s="8">
        <v>500</v>
      </c>
      <c r="G33" s="41"/>
      <c r="H33" s="16">
        <f t="shared" si="0"/>
        <v>0</v>
      </c>
      <c r="I33" s="17">
        <f t="shared" si="1"/>
        <v>0</v>
      </c>
      <c r="J33" s="16">
        <f t="shared" si="2"/>
        <v>0</v>
      </c>
      <c r="K33" s="17">
        <f t="shared" si="3"/>
        <v>0</v>
      </c>
      <c r="L33" s="18">
        <f t="shared" si="4"/>
        <v>0</v>
      </c>
      <c r="M33" s="19">
        <f t="shared" si="5"/>
        <v>0</v>
      </c>
    </row>
    <row r="34" spans="1:13" ht="21" x14ac:dyDescent="0.35">
      <c r="A34" s="48" t="s">
        <v>95</v>
      </c>
      <c r="B34" s="48"/>
      <c r="C34" s="48"/>
      <c r="D34" s="48"/>
      <c r="E34" s="48"/>
      <c r="F34" s="48"/>
      <c r="G34" s="48"/>
      <c r="H34" s="42">
        <f t="shared" ref="H34:M34" si="6">SUM(H6:H33)</f>
        <v>0</v>
      </c>
      <c r="I34" s="42">
        <f t="shared" si="6"/>
        <v>0</v>
      </c>
      <c r="J34" s="42">
        <f t="shared" si="6"/>
        <v>0</v>
      </c>
      <c r="K34" s="42">
        <f t="shared" si="6"/>
        <v>0</v>
      </c>
      <c r="L34" s="42">
        <f t="shared" si="6"/>
        <v>0</v>
      </c>
      <c r="M34" s="42">
        <f t="shared" si="6"/>
        <v>0</v>
      </c>
    </row>
    <row r="38" spans="1:13" x14ac:dyDescent="0.25">
      <c r="M38" s="43"/>
    </row>
    <row r="39" spans="1:13" x14ac:dyDescent="0.25">
      <c r="F39" s="44"/>
      <c r="H39" s="45"/>
    </row>
    <row r="40" spans="1:13" x14ac:dyDescent="0.25">
      <c r="F40" s="44"/>
      <c r="H40" s="45"/>
    </row>
    <row r="41" spans="1:13" ht="15" customHeight="1" x14ac:dyDescent="0.25">
      <c r="H41" s="45"/>
      <c r="J41" s="49" t="s">
        <v>96</v>
      </c>
      <c r="K41" s="49"/>
    </row>
    <row r="42" spans="1:13" x14ac:dyDescent="0.25">
      <c r="H42" s="45"/>
      <c r="J42" s="49"/>
      <c r="K42" s="49"/>
    </row>
    <row r="43" spans="1:13" x14ac:dyDescent="0.25">
      <c r="J43" s="49"/>
      <c r="K43" s="49"/>
    </row>
  </sheetData>
  <mergeCells count="4">
    <mergeCell ref="C2:I2"/>
    <mergeCell ref="K2:M2"/>
    <mergeCell ref="A34:G34"/>
    <mergeCell ref="J41:K43"/>
  </mergeCells>
  <pageMargins left="0.7" right="0.7" top="0.75" bottom="0.75" header="0.51180555555555496" footer="0.51180555555555496"/>
  <pageSetup paperSize="9" scale="59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R. Kryczka</dc:creator>
  <dc:description/>
  <cp:lastModifiedBy>Renata Piórkowska</cp:lastModifiedBy>
  <cp:revision>1</cp:revision>
  <cp:lastPrinted>2022-03-16T12:34:18Z</cp:lastPrinted>
  <dcterms:created xsi:type="dcterms:W3CDTF">2015-06-05T18:19:34Z</dcterms:created>
  <dcterms:modified xsi:type="dcterms:W3CDTF">2022-03-16T12:34:42Z</dcterms:modified>
  <dc:language>pl-PL</dc:language>
</cp:coreProperties>
</file>